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820" windowHeight="9120" activeTab="0"/>
  </bookViews>
  <sheets>
    <sheet name="zoznam leto B. B." sheetId="1" r:id="rId1"/>
    <sheet name="1. skupina" sheetId="2" state="hidden" r:id="rId2"/>
    <sheet name="2. skupina" sheetId="3" state="hidden" r:id="rId3"/>
    <sheet name="3.skupina" sheetId="4" state="hidden" r:id="rId4"/>
  </sheets>
  <definedNames/>
  <calcPr fullCalcOnLoad="1"/>
</workbook>
</file>

<file path=xl/sharedStrings.xml><?xml version="1.0" encoding="utf-8"?>
<sst xmlns="http://schemas.openxmlformats.org/spreadsheetml/2006/main" count="248" uniqueCount="116">
  <si>
    <t>Os.č.</t>
  </si>
  <si>
    <t>Meno</t>
  </si>
  <si>
    <t>1</t>
  </si>
  <si>
    <t>Babic Radovan</t>
  </si>
  <si>
    <t>2</t>
  </si>
  <si>
    <t>3</t>
  </si>
  <si>
    <t>4</t>
  </si>
  <si>
    <t>Bartolen Ľubomír</t>
  </si>
  <si>
    <t>5</t>
  </si>
  <si>
    <t>Bešťák Ivan</t>
  </si>
  <si>
    <t>6</t>
  </si>
  <si>
    <t>7</t>
  </si>
  <si>
    <t>8</t>
  </si>
  <si>
    <t>9</t>
  </si>
  <si>
    <t>10</t>
  </si>
  <si>
    <t>Černák Daniel</t>
  </si>
  <si>
    <t>11</t>
  </si>
  <si>
    <t>12</t>
  </si>
  <si>
    <t>Dobrota Michal</t>
  </si>
  <si>
    <t>13</t>
  </si>
  <si>
    <t>14</t>
  </si>
  <si>
    <t>Fedor Miroslav</t>
  </si>
  <si>
    <t>15</t>
  </si>
  <si>
    <t>16</t>
  </si>
  <si>
    <t>Gaži Dušan</t>
  </si>
  <si>
    <t>17</t>
  </si>
  <si>
    <t>Gehrer Martin</t>
  </si>
  <si>
    <t>18</t>
  </si>
  <si>
    <t>Gregáň Tomáš</t>
  </si>
  <si>
    <t>19</t>
  </si>
  <si>
    <t>Harazín Michal</t>
  </si>
  <si>
    <t>Havrila Lukáš</t>
  </si>
  <si>
    <t>Homola Peter</t>
  </si>
  <si>
    <t>Hudec Pavol</t>
  </si>
  <si>
    <t>Kičin Peter</t>
  </si>
  <si>
    <t>Klepáč Marian</t>
  </si>
  <si>
    <t>Kováčik Tomáš</t>
  </si>
  <si>
    <t>Král Miroslav</t>
  </si>
  <si>
    <t>Kuzma Anton</t>
  </si>
  <si>
    <t>Lakomčík Peter</t>
  </si>
  <si>
    <t>Lalík Marek</t>
  </si>
  <si>
    <t>Mahút Andrej</t>
  </si>
  <si>
    <t>Makovník Dalibor</t>
  </si>
  <si>
    <t>Maľar Stanislav</t>
  </si>
  <si>
    <t>Mlynár Michal</t>
  </si>
  <si>
    <t>Nemec Peter</t>
  </si>
  <si>
    <t>Omasta Jozef</t>
  </si>
  <si>
    <t>Oravec Andrej</t>
  </si>
  <si>
    <t>Paál Milan</t>
  </si>
  <si>
    <t>Petrus Miroslav</t>
  </si>
  <si>
    <t>Pisár Martin</t>
  </si>
  <si>
    <t>Sekereš Tomáš</t>
  </si>
  <si>
    <t>Sorokač Adam</t>
  </si>
  <si>
    <t>Strigáč Matej</t>
  </si>
  <si>
    <t>Šulek Jozef</t>
  </si>
  <si>
    <t>Šulek Michal</t>
  </si>
  <si>
    <t>Šustek Marcel</t>
  </si>
  <si>
    <t>Valent Ľubomír</t>
  </si>
  <si>
    <t>Vaško Martin</t>
  </si>
  <si>
    <t>Vojt Tomáš</t>
  </si>
  <si>
    <t>Por.č.</t>
  </si>
  <si>
    <t>Št.program</t>
  </si>
  <si>
    <t>Gavorník Marián</t>
  </si>
  <si>
    <t>Lichner Vladimír</t>
  </si>
  <si>
    <t>Kyseľ Marek</t>
  </si>
  <si>
    <t>Raffaj Michal</t>
  </si>
  <si>
    <t>Baláž Peter</t>
  </si>
  <si>
    <t>Dzuba Jaroslav</t>
  </si>
  <si>
    <t>eltech</t>
  </si>
  <si>
    <t>tlk</t>
  </si>
  <si>
    <t>elektronika</t>
  </si>
  <si>
    <t>priem.inf.</t>
  </si>
  <si>
    <t>auto.elek.</t>
  </si>
  <si>
    <t>Klimek Ľubomír</t>
  </si>
  <si>
    <t>Vysopal Stanislav</t>
  </si>
  <si>
    <t>Dubovský Marek</t>
  </si>
  <si>
    <t>Cintula Boris</t>
  </si>
  <si>
    <t xml:space="preserve">Kmeť Juraj </t>
  </si>
  <si>
    <t>Szabo Kamil</t>
  </si>
  <si>
    <t>Košík Jozef</t>
  </si>
  <si>
    <t>Foltín Igor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</si>
  <si>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</si>
  <si>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</si>
  <si>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</si>
  <si>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</si>
  <si>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</si>
  <si>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</si>
  <si>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</si>
  <si>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</si>
  <si>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</si>
  <si>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</si>
  <si>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</si>
  <si>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</si>
  <si>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</si>
  <si>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</si>
  <si>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</si>
  <si>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</si>
  <si>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uznaná  MATEMATIKA 2</t>
  </si>
  <si>
    <t>1. skupina</t>
  </si>
  <si>
    <t>uznaná Architektúra počítačov</t>
  </si>
  <si>
    <t>2. skupina</t>
  </si>
  <si>
    <t>P.B.</t>
  </si>
  <si>
    <t>1.T.</t>
  </si>
  <si>
    <t>Sem.</t>
  </si>
  <si>
    <t>Záp</t>
  </si>
  <si>
    <t>Sk.</t>
  </si>
  <si>
    <t>O.sk.</t>
  </si>
  <si>
    <t>Suma</t>
  </si>
  <si>
    <t>Hod</t>
  </si>
  <si>
    <t>2.T.</t>
  </si>
  <si>
    <t>3.T.</t>
  </si>
  <si>
    <t>4.T.</t>
  </si>
  <si>
    <t>MATEMATIKA 2 - BANSKÁ BYSTRICA, LETO 2006/07</t>
  </si>
  <si>
    <t>Zeliezková Martina</t>
  </si>
  <si>
    <t>m2</t>
  </si>
  <si>
    <t>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</si>
</sst>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38">
      <selection activeCell="H52" sqref="H52"/>
    </sheetView>
  </sheetViews>
  <sheetFormatPr defaultColWidth="9.140625" defaultRowHeight="15" customHeight="1"/>
  <cols>
    <col min="1" max="1" width="3.28125" style="0" customWidth="1"/>
    <col min="2" max="2" width="21.7109375" style="0" customWidth="1"/>
    <col min="3" max="3" width="6.00390625" style="0" customWidth="1"/>
    <col min="4" max="4" width="5.28125" style="0" customWidth="1"/>
    <col min="5" max="5" width="6.00390625" style="0" customWidth="1"/>
    <col min="6" max="6" width="5.00390625" style="0" customWidth="1"/>
    <col min="7" max="7" width="4.7109375" style="0" customWidth="1"/>
    <col min="8" max="8" width="6.421875" style="0" customWidth="1"/>
    <col min="9" max="9" width="5.140625" style="0" customWidth="1"/>
    <col min="10" max="10" width="6.28125" style="0" customWidth="1"/>
    <col min="11" max="11" width="6.57421875" style="0" customWidth="1"/>
    <col min="12" max="12" width="7.00390625" style="0" customWidth="1"/>
    <col min="13" max="13" width="6.421875" style="0" customWidth="1"/>
  </cols>
  <sheetData>
    <row r="1" spans="2:13" ht="19.5" customHeight="1">
      <c r="B1" s="36" t="s">
        <v>112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3" ht="15" customHeight="1" thickBot="1"/>
    <row r="4" spans="1:13" ht="15" customHeight="1" thickTop="1">
      <c r="A4" s="19"/>
      <c r="B4" s="20"/>
      <c r="C4" s="23" t="s">
        <v>101</v>
      </c>
      <c r="D4" s="23" t="s">
        <v>102</v>
      </c>
      <c r="E4" s="23" t="s">
        <v>109</v>
      </c>
      <c r="F4" s="23" t="s">
        <v>110</v>
      </c>
      <c r="G4" s="23" t="s">
        <v>111</v>
      </c>
      <c r="H4" s="23" t="s">
        <v>103</v>
      </c>
      <c r="I4" s="23" t="s">
        <v>104</v>
      </c>
      <c r="J4" s="23" t="s">
        <v>105</v>
      </c>
      <c r="K4" s="23" t="s">
        <v>106</v>
      </c>
      <c r="L4" s="23" t="s">
        <v>107</v>
      </c>
      <c r="M4" s="24" t="s">
        <v>108</v>
      </c>
    </row>
    <row r="5" spans="1:13" ht="15" customHeight="1">
      <c r="A5" s="21">
        <v>1</v>
      </c>
      <c r="B5" s="17" t="s">
        <v>3</v>
      </c>
      <c r="C5" s="25"/>
      <c r="D5" s="34">
        <v>3</v>
      </c>
      <c r="E5" s="34">
        <v>0</v>
      </c>
      <c r="F5" s="34">
        <v>11</v>
      </c>
      <c r="G5" s="34">
        <v>8</v>
      </c>
      <c r="H5" s="25">
        <f aca="true" t="shared" si="0" ref="H5:H36">SUM(C5:G5)</f>
        <v>22</v>
      </c>
      <c r="I5" s="28" t="str">
        <f aca="true" t="shared" si="1" ref="I5:I36">IF(H5&lt;15,"NZ",IF(H5&lt;20,"SK","Z"))</f>
        <v>Z</v>
      </c>
      <c r="J5" s="25"/>
      <c r="K5" s="25"/>
      <c r="L5" s="26">
        <f aca="true" t="shared" si="2" ref="L5:L36">IF(OR(ISBLANK(K5),NOT(ISNUMBER(K5))),SUM(H5,J5),SUM(H5,K5))</f>
        <v>22</v>
      </c>
      <c r="M5" s="29" t="str">
        <f aca="true" t="shared" si="3" ref="M5:M36">IF(L5&lt;56,"FX",IF(L5&lt;61,"E",IF(L5&lt;72,"D",IF(L5&lt;85,"C",IF(L5&lt;96,"B","A")))))</f>
        <v>FX</v>
      </c>
    </row>
    <row r="6" spans="1:13" ht="15" customHeight="1">
      <c r="A6" s="21">
        <f aca="true" t="shared" si="4" ref="A6:A37">A5+1</f>
        <v>2</v>
      </c>
      <c r="B6" s="18" t="s">
        <v>66</v>
      </c>
      <c r="C6" s="25"/>
      <c r="D6" s="34">
        <v>7</v>
      </c>
      <c r="E6" s="34">
        <v>3</v>
      </c>
      <c r="F6" s="34">
        <v>12</v>
      </c>
      <c r="G6" s="34">
        <v>5</v>
      </c>
      <c r="H6" s="25">
        <f t="shared" si="0"/>
        <v>27</v>
      </c>
      <c r="I6" s="28" t="str">
        <f t="shared" si="1"/>
        <v>Z</v>
      </c>
      <c r="J6" s="25"/>
      <c r="K6" s="25"/>
      <c r="L6" s="26">
        <f t="shared" si="2"/>
        <v>27</v>
      </c>
      <c r="M6" s="29" t="str">
        <f t="shared" si="3"/>
        <v>FX</v>
      </c>
    </row>
    <row r="7" spans="1:13" ht="15" customHeight="1">
      <c r="A7" s="21">
        <f t="shared" si="4"/>
        <v>3</v>
      </c>
      <c r="B7" s="17" t="s">
        <v>7</v>
      </c>
      <c r="C7" s="25"/>
      <c r="D7" s="34">
        <v>0</v>
      </c>
      <c r="E7" s="34" t="s">
        <v>115</v>
      </c>
      <c r="F7" s="34" t="s">
        <v>115</v>
      </c>
      <c r="G7" s="34" t="s">
        <v>115</v>
      </c>
      <c r="H7" s="25">
        <f t="shared" si="0"/>
        <v>0</v>
      </c>
      <c r="I7" s="28" t="str">
        <f t="shared" si="1"/>
        <v>NZ</v>
      </c>
      <c r="J7" s="25"/>
      <c r="K7" s="25"/>
      <c r="L7" s="26">
        <f t="shared" si="2"/>
        <v>0</v>
      </c>
      <c r="M7" s="29" t="str">
        <f t="shared" si="3"/>
        <v>FX</v>
      </c>
    </row>
    <row r="8" spans="1:14" ht="15" customHeight="1">
      <c r="A8" s="21">
        <f t="shared" si="4"/>
        <v>4</v>
      </c>
      <c r="B8" s="17" t="s">
        <v>9</v>
      </c>
      <c r="C8" s="25"/>
      <c r="D8" s="34">
        <v>9</v>
      </c>
      <c r="E8" s="34">
        <v>10.5</v>
      </c>
      <c r="F8" s="34">
        <v>7</v>
      </c>
      <c r="G8" s="34">
        <v>10</v>
      </c>
      <c r="H8" s="25">
        <f t="shared" si="0"/>
        <v>36.5</v>
      </c>
      <c r="I8" s="28" t="str">
        <f t="shared" si="1"/>
        <v>Z</v>
      </c>
      <c r="J8" s="25"/>
      <c r="K8" s="25"/>
      <c r="L8" s="26">
        <f t="shared" si="2"/>
        <v>36.5</v>
      </c>
      <c r="M8" s="29" t="str">
        <f t="shared" si="3"/>
        <v>FX</v>
      </c>
      <c r="N8" t="s">
        <v>114</v>
      </c>
    </row>
    <row r="9" spans="1:14" ht="15" customHeight="1">
      <c r="A9" s="21">
        <f t="shared" si="4"/>
        <v>5</v>
      </c>
      <c r="B9" s="18" t="s">
        <v>76</v>
      </c>
      <c r="C9" s="25">
        <v>0.5</v>
      </c>
      <c r="D9" s="34">
        <v>9</v>
      </c>
      <c r="E9" s="34">
        <v>12</v>
      </c>
      <c r="F9" s="34">
        <v>12</v>
      </c>
      <c r="G9" s="34">
        <v>12</v>
      </c>
      <c r="H9" s="25">
        <f t="shared" si="0"/>
        <v>45.5</v>
      </c>
      <c r="I9" s="28" t="str">
        <f t="shared" si="1"/>
        <v>Z</v>
      </c>
      <c r="J9" s="25"/>
      <c r="K9" s="25"/>
      <c r="L9" s="26">
        <f t="shared" si="2"/>
        <v>45.5</v>
      </c>
      <c r="M9" s="29" t="str">
        <f t="shared" si="3"/>
        <v>FX</v>
      </c>
      <c r="N9" t="s">
        <v>114</v>
      </c>
    </row>
    <row r="10" spans="1:14" ht="15" customHeight="1">
      <c r="A10" s="21">
        <f t="shared" si="4"/>
        <v>6</v>
      </c>
      <c r="B10" s="17" t="s">
        <v>15</v>
      </c>
      <c r="C10" s="25"/>
      <c r="D10" s="34">
        <v>3</v>
      </c>
      <c r="E10" s="34">
        <v>2</v>
      </c>
      <c r="F10" s="34">
        <v>12</v>
      </c>
      <c r="G10" s="34">
        <v>7</v>
      </c>
      <c r="H10" s="25">
        <f t="shared" si="0"/>
        <v>24</v>
      </c>
      <c r="I10" s="28" t="str">
        <f t="shared" si="1"/>
        <v>Z</v>
      </c>
      <c r="J10" s="25"/>
      <c r="K10" s="25"/>
      <c r="L10" s="26">
        <f t="shared" si="2"/>
        <v>24</v>
      </c>
      <c r="M10" s="29" t="str">
        <f t="shared" si="3"/>
        <v>FX</v>
      </c>
      <c r="N10" t="s">
        <v>114</v>
      </c>
    </row>
    <row r="11" spans="1:13" ht="15" customHeight="1">
      <c r="A11" s="21">
        <f t="shared" si="4"/>
        <v>7</v>
      </c>
      <c r="B11" s="17" t="s">
        <v>18</v>
      </c>
      <c r="C11" s="25"/>
      <c r="D11" s="34" t="s">
        <v>115</v>
      </c>
      <c r="E11" s="34" t="s">
        <v>115</v>
      </c>
      <c r="F11" s="34" t="s">
        <v>115</v>
      </c>
      <c r="G11" s="34" t="s">
        <v>115</v>
      </c>
      <c r="H11" s="25">
        <f t="shared" si="0"/>
        <v>0</v>
      </c>
      <c r="I11" s="28" t="str">
        <f t="shared" si="1"/>
        <v>NZ</v>
      </c>
      <c r="J11" s="25"/>
      <c r="K11" s="25"/>
      <c r="L11" s="26">
        <f t="shared" si="2"/>
        <v>0</v>
      </c>
      <c r="M11" s="29" t="str">
        <f t="shared" si="3"/>
        <v>FX</v>
      </c>
    </row>
    <row r="12" spans="1:14" ht="15" customHeight="1">
      <c r="A12" s="21">
        <f t="shared" si="4"/>
        <v>8</v>
      </c>
      <c r="B12" s="18" t="s">
        <v>75</v>
      </c>
      <c r="C12" s="25"/>
      <c r="D12" s="34">
        <v>6.5</v>
      </c>
      <c r="E12" s="34">
        <v>5</v>
      </c>
      <c r="F12" s="34">
        <v>12</v>
      </c>
      <c r="G12" s="34">
        <v>11.5</v>
      </c>
      <c r="H12" s="25">
        <f t="shared" si="0"/>
        <v>35</v>
      </c>
      <c r="I12" s="28" t="str">
        <f t="shared" si="1"/>
        <v>Z</v>
      </c>
      <c r="J12" s="25"/>
      <c r="K12" s="25"/>
      <c r="L12" s="26">
        <f t="shared" si="2"/>
        <v>35</v>
      </c>
      <c r="M12" s="29" t="str">
        <f t="shared" si="3"/>
        <v>FX</v>
      </c>
      <c r="N12" t="s">
        <v>114</v>
      </c>
    </row>
    <row r="13" spans="1:14" ht="15" customHeight="1">
      <c r="A13" s="21">
        <f t="shared" si="4"/>
        <v>9</v>
      </c>
      <c r="B13" s="18" t="s">
        <v>67</v>
      </c>
      <c r="C13" s="25"/>
      <c r="D13" s="34">
        <v>4</v>
      </c>
      <c r="E13" s="34">
        <v>10</v>
      </c>
      <c r="F13" s="34">
        <v>11</v>
      </c>
      <c r="G13" s="34">
        <v>12</v>
      </c>
      <c r="H13" s="25">
        <f t="shared" si="0"/>
        <v>37</v>
      </c>
      <c r="I13" s="28" t="str">
        <f t="shared" si="1"/>
        <v>Z</v>
      </c>
      <c r="J13" s="25"/>
      <c r="K13" s="25"/>
      <c r="L13" s="26">
        <f t="shared" si="2"/>
        <v>37</v>
      </c>
      <c r="M13" s="29" t="str">
        <f t="shared" si="3"/>
        <v>FX</v>
      </c>
      <c r="N13" t="s">
        <v>114</v>
      </c>
    </row>
    <row r="14" spans="1:13" ht="15" customHeight="1">
      <c r="A14" s="21">
        <f t="shared" si="4"/>
        <v>10</v>
      </c>
      <c r="B14" s="17" t="s">
        <v>21</v>
      </c>
      <c r="C14" s="25"/>
      <c r="D14" s="34">
        <v>3.5</v>
      </c>
      <c r="E14" s="34">
        <v>5</v>
      </c>
      <c r="F14" s="34">
        <v>12</v>
      </c>
      <c r="G14" s="34">
        <v>10</v>
      </c>
      <c r="H14" s="25">
        <f t="shared" si="0"/>
        <v>30.5</v>
      </c>
      <c r="I14" s="28" t="str">
        <f t="shared" si="1"/>
        <v>Z</v>
      </c>
      <c r="J14" s="25"/>
      <c r="K14" s="25"/>
      <c r="L14" s="26">
        <f t="shared" si="2"/>
        <v>30.5</v>
      </c>
      <c r="M14" s="29" t="str">
        <f t="shared" si="3"/>
        <v>FX</v>
      </c>
    </row>
    <row r="15" spans="1:13" ht="15" customHeight="1">
      <c r="A15" s="21">
        <f t="shared" si="4"/>
        <v>11</v>
      </c>
      <c r="B15" s="18" t="s">
        <v>80</v>
      </c>
      <c r="C15" s="25"/>
      <c r="D15" s="34" t="s">
        <v>115</v>
      </c>
      <c r="E15" s="34" t="s">
        <v>115</v>
      </c>
      <c r="F15" s="34" t="s">
        <v>115</v>
      </c>
      <c r="G15" s="34" t="s">
        <v>115</v>
      </c>
      <c r="H15" s="25">
        <f t="shared" si="0"/>
        <v>0</v>
      </c>
      <c r="I15" s="28" t="str">
        <f t="shared" si="1"/>
        <v>NZ</v>
      </c>
      <c r="J15" s="25"/>
      <c r="K15" s="25"/>
      <c r="L15" s="26">
        <f t="shared" si="2"/>
        <v>0</v>
      </c>
      <c r="M15" s="29" t="str">
        <f t="shared" si="3"/>
        <v>FX</v>
      </c>
    </row>
    <row r="16" spans="1:14" ht="15" customHeight="1">
      <c r="A16" s="21">
        <f t="shared" si="4"/>
        <v>12</v>
      </c>
      <c r="B16" s="17" t="s">
        <v>62</v>
      </c>
      <c r="C16" s="25"/>
      <c r="D16" s="34">
        <v>4</v>
      </c>
      <c r="E16" s="34">
        <v>8</v>
      </c>
      <c r="F16" s="34">
        <v>7</v>
      </c>
      <c r="G16" s="34">
        <v>12</v>
      </c>
      <c r="H16" s="25">
        <f t="shared" si="0"/>
        <v>31</v>
      </c>
      <c r="I16" s="28" t="str">
        <f t="shared" si="1"/>
        <v>Z</v>
      </c>
      <c r="J16" s="25"/>
      <c r="K16" s="25"/>
      <c r="L16" s="26">
        <f t="shared" si="2"/>
        <v>31</v>
      </c>
      <c r="M16" s="29" t="str">
        <f t="shared" si="3"/>
        <v>FX</v>
      </c>
      <c r="N16" t="s">
        <v>114</v>
      </c>
    </row>
    <row r="17" spans="1:13" ht="15" customHeight="1">
      <c r="A17" s="21">
        <f t="shared" si="4"/>
        <v>13</v>
      </c>
      <c r="B17" s="17" t="s">
        <v>24</v>
      </c>
      <c r="C17" s="25"/>
      <c r="D17" s="34">
        <v>1</v>
      </c>
      <c r="E17" s="34">
        <v>0</v>
      </c>
      <c r="F17" s="34">
        <v>1</v>
      </c>
      <c r="G17" s="34">
        <v>4</v>
      </c>
      <c r="H17" s="25">
        <f t="shared" si="0"/>
        <v>6</v>
      </c>
      <c r="I17" s="28" t="str">
        <f t="shared" si="1"/>
        <v>NZ</v>
      </c>
      <c r="J17" s="25"/>
      <c r="K17" s="25"/>
      <c r="L17" s="26">
        <f t="shared" si="2"/>
        <v>6</v>
      </c>
      <c r="M17" s="29" t="str">
        <f t="shared" si="3"/>
        <v>FX</v>
      </c>
    </row>
    <row r="18" spans="1:14" ht="15" customHeight="1">
      <c r="A18" s="21">
        <f t="shared" si="4"/>
        <v>14</v>
      </c>
      <c r="B18" s="17" t="s">
        <v>26</v>
      </c>
      <c r="C18" s="25"/>
      <c r="D18" s="34">
        <v>4</v>
      </c>
      <c r="E18" s="34">
        <v>10</v>
      </c>
      <c r="F18" s="34">
        <v>11.5</v>
      </c>
      <c r="G18" s="34">
        <v>11</v>
      </c>
      <c r="H18" s="25">
        <f t="shared" si="0"/>
        <v>36.5</v>
      </c>
      <c r="I18" s="28" t="str">
        <f t="shared" si="1"/>
        <v>Z</v>
      </c>
      <c r="J18" s="25"/>
      <c r="K18" s="25"/>
      <c r="L18" s="26">
        <f t="shared" si="2"/>
        <v>36.5</v>
      </c>
      <c r="M18" s="29" t="str">
        <f t="shared" si="3"/>
        <v>FX</v>
      </c>
      <c r="N18" t="s">
        <v>114</v>
      </c>
    </row>
    <row r="19" spans="1:13" ht="15" customHeight="1">
      <c r="A19" s="21">
        <f t="shared" si="4"/>
        <v>15</v>
      </c>
      <c r="B19" s="17" t="s">
        <v>28</v>
      </c>
      <c r="C19" s="25"/>
      <c r="D19" s="34">
        <v>0</v>
      </c>
      <c r="E19" s="34" t="s">
        <v>115</v>
      </c>
      <c r="F19" s="34" t="s">
        <v>115</v>
      </c>
      <c r="G19" s="34" t="s">
        <v>115</v>
      </c>
      <c r="H19" s="25">
        <f t="shared" si="0"/>
        <v>0</v>
      </c>
      <c r="I19" s="28" t="str">
        <f t="shared" si="1"/>
        <v>NZ</v>
      </c>
      <c r="J19" s="25"/>
      <c r="K19" s="25"/>
      <c r="L19" s="26">
        <f t="shared" si="2"/>
        <v>0</v>
      </c>
      <c r="M19" s="29" t="str">
        <f t="shared" si="3"/>
        <v>FX</v>
      </c>
    </row>
    <row r="20" spans="1:13" ht="15" customHeight="1">
      <c r="A20" s="21">
        <f t="shared" si="4"/>
        <v>16</v>
      </c>
      <c r="B20" s="17" t="s">
        <v>30</v>
      </c>
      <c r="C20" s="25"/>
      <c r="D20" s="34">
        <v>3</v>
      </c>
      <c r="E20" s="34">
        <v>0</v>
      </c>
      <c r="F20" s="34" t="s">
        <v>115</v>
      </c>
      <c r="G20" s="34" t="s">
        <v>115</v>
      </c>
      <c r="H20" s="25">
        <f t="shared" si="0"/>
        <v>3</v>
      </c>
      <c r="I20" s="28" t="str">
        <f t="shared" si="1"/>
        <v>NZ</v>
      </c>
      <c r="J20" s="25"/>
      <c r="K20" s="25"/>
      <c r="L20" s="26">
        <f t="shared" si="2"/>
        <v>3</v>
      </c>
      <c r="M20" s="29" t="str">
        <f t="shared" si="3"/>
        <v>FX</v>
      </c>
    </row>
    <row r="21" spans="1:14" ht="15" customHeight="1">
      <c r="A21" s="21">
        <f t="shared" si="4"/>
        <v>17</v>
      </c>
      <c r="B21" s="17" t="s">
        <v>31</v>
      </c>
      <c r="C21" s="25"/>
      <c r="D21" s="34">
        <v>2.5</v>
      </c>
      <c r="E21" s="34">
        <v>4</v>
      </c>
      <c r="F21" s="34">
        <v>7</v>
      </c>
      <c r="G21" s="34">
        <v>12</v>
      </c>
      <c r="H21" s="25">
        <f t="shared" si="0"/>
        <v>25.5</v>
      </c>
      <c r="I21" s="28" t="str">
        <f t="shared" si="1"/>
        <v>Z</v>
      </c>
      <c r="J21" s="25"/>
      <c r="K21" s="25"/>
      <c r="L21" s="26">
        <f t="shared" si="2"/>
        <v>25.5</v>
      </c>
      <c r="M21" s="29" t="str">
        <f t="shared" si="3"/>
        <v>FX</v>
      </c>
      <c r="N21" t="s">
        <v>114</v>
      </c>
    </row>
    <row r="22" spans="1:13" ht="15" customHeight="1">
      <c r="A22" s="21">
        <f t="shared" si="4"/>
        <v>18</v>
      </c>
      <c r="B22" s="17" t="s">
        <v>32</v>
      </c>
      <c r="C22" s="25"/>
      <c r="D22" s="34">
        <v>2.5</v>
      </c>
      <c r="E22" s="34">
        <v>2</v>
      </c>
      <c r="F22" s="34">
        <v>12</v>
      </c>
      <c r="G22" s="34">
        <v>8</v>
      </c>
      <c r="H22" s="25">
        <f t="shared" si="0"/>
        <v>24.5</v>
      </c>
      <c r="I22" s="28" t="str">
        <f t="shared" si="1"/>
        <v>Z</v>
      </c>
      <c r="J22" s="25"/>
      <c r="K22" s="25"/>
      <c r="L22" s="26">
        <f t="shared" si="2"/>
        <v>24.5</v>
      </c>
      <c r="M22" s="29" t="str">
        <f t="shared" si="3"/>
        <v>FX</v>
      </c>
    </row>
    <row r="23" spans="1:14" ht="15" customHeight="1">
      <c r="A23" s="21">
        <f t="shared" si="4"/>
        <v>19</v>
      </c>
      <c r="B23" s="17" t="s">
        <v>33</v>
      </c>
      <c r="C23" s="25"/>
      <c r="D23" s="34">
        <v>6</v>
      </c>
      <c r="E23" s="34">
        <v>8</v>
      </c>
      <c r="F23" s="34">
        <v>11</v>
      </c>
      <c r="G23" s="34">
        <v>9</v>
      </c>
      <c r="H23" s="25">
        <f t="shared" si="0"/>
        <v>34</v>
      </c>
      <c r="I23" s="28" t="str">
        <f t="shared" si="1"/>
        <v>Z</v>
      </c>
      <c r="J23" s="25"/>
      <c r="K23" s="25"/>
      <c r="L23" s="26">
        <f t="shared" si="2"/>
        <v>34</v>
      </c>
      <c r="M23" s="29" t="str">
        <f t="shared" si="3"/>
        <v>FX</v>
      </c>
      <c r="N23" t="s">
        <v>114</v>
      </c>
    </row>
    <row r="24" spans="1:13" ht="15" customHeight="1">
      <c r="A24" s="21">
        <f t="shared" si="4"/>
        <v>20</v>
      </c>
      <c r="B24" s="17" t="s">
        <v>34</v>
      </c>
      <c r="C24" s="25"/>
      <c r="D24" s="34">
        <v>8</v>
      </c>
      <c r="E24" s="34">
        <v>9</v>
      </c>
      <c r="F24" s="34">
        <v>12</v>
      </c>
      <c r="G24" s="34">
        <v>9</v>
      </c>
      <c r="H24" s="25">
        <f t="shared" si="0"/>
        <v>38</v>
      </c>
      <c r="I24" s="28" t="str">
        <f t="shared" si="1"/>
        <v>Z</v>
      </c>
      <c r="J24" s="25"/>
      <c r="K24" s="25"/>
      <c r="L24" s="26">
        <f t="shared" si="2"/>
        <v>38</v>
      </c>
      <c r="M24" s="29" t="str">
        <f t="shared" si="3"/>
        <v>FX</v>
      </c>
    </row>
    <row r="25" spans="1:13" ht="15" customHeight="1">
      <c r="A25" s="21">
        <f t="shared" si="4"/>
        <v>21</v>
      </c>
      <c r="B25" s="17" t="s">
        <v>35</v>
      </c>
      <c r="C25" s="25"/>
      <c r="D25" s="34">
        <v>1.5</v>
      </c>
      <c r="E25" s="34">
        <v>0</v>
      </c>
      <c r="F25" s="34">
        <v>0</v>
      </c>
      <c r="G25" s="34">
        <v>4</v>
      </c>
      <c r="H25" s="25">
        <f t="shared" si="0"/>
        <v>5.5</v>
      </c>
      <c r="I25" s="28" t="str">
        <f t="shared" si="1"/>
        <v>NZ</v>
      </c>
      <c r="J25" s="25"/>
      <c r="K25" s="25"/>
      <c r="L25" s="26">
        <f t="shared" si="2"/>
        <v>5.5</v>
      </c>
      <c r="M25" s="29" t="str">
        <f t="shared" si="3"/>
        <v>FX</v>
      </c>
    </row>
    <row r="26" spans="1:13" ht="15" customHeight="1">
      <c r="A26" s="21">
        <f t="shared" si="4"/>
        <v>22</v>
      </c>
      <c r="B26" s="18" t="s">
        <v>73</v>
      </c>
      <c r="C26" s="25"/>
      <c r="D26" s="34" t="s">
        <v>115</v>
      </c>
      <c r="E26" s="34" t="s">
        <v>115</v>
      </c>
      <c r="F26" s="34" t="s">
        <v>115</v>
      </c>
      <c r="G26" s="34" t="s">
        <v>115</v>
      </c>
      <c r="H26" s="25">
        <f t="shared" si="0"/>
        <v>0</v>
      </c>
      <c r="I26" s="28" t="str">
        <f t="shared" si="1"/>
        <v>NZ</v>
      </c>
      <c r="J26" s="25"/>
      <c r="K26" s="25"/>
      <c r="L26" s="26">
        <f t="shared" si="2"/>
        <v>0</v>
      </c>
      <c r="M26" s="29" t="str">
        <f t="shared" si="3"/>
        <v>FX</v>
      </c>
    </row>
    <row r="27" spans="1:14" ht="15" customHeight="1">
      <c r="A27" s="21">
        <f t="shared" si="4"/>
        <v>23</v>
      </c>
      <c r="B27" s="18" t="s">
        <v>77</v>
      </c>
      <c r="C27" s="25"/>
      <c r="D27" s="34">
        <v>6.5</v>
      </c>
      <c r="E27" s="34">
        <v>12</v>
      </c>
      <c r="F27" s="34">
        <v>12</v>
      </c>
      <c r="G27" s="34">
        <v>12</v>
      </c>
      <c r="H27" s="25">
        <f t="shared" si="0"/>
        <v>42.5</v>
      </c>
      <c r="I27" s="28" t="str">
        <f t="shared" si="1"/>
        <v>Z</v>
      </c>
      <c r="J27" s="25"/>
      <c r="K27" s="25"/>
      <c r="L27" s="26">
        <f t="shared" si="2"/>
        <v>42.5</v>
      </c>
      <c r="M27" s="29" t="str">
        <f t="shared" si="3"/>
        <v>FX</v>
      </c>
      <c r="N27" t="s">
        <v>114</v>
      </c>
    </row>
    <row r="28" spans="1:14" ht="15" customHeight="1">
      <c r="A28" s="21">
        <f t="shared" si="4"/>
        <v>24</v>
      </c>
      <c r="B28" s="18" t="s">
        <v>79</v>
      </c>
      <c r="C28" s="25">
        <v>0.5</v>
      </c>
      <c r="D28" s="34">
        <v>7</v>
      </c>
      <c r="E28" s="34">
        <v>12</v>
      </c>
      <c r="F28" s="34">
        <v>12</v>
      </c>
      <c r="G28" s="34">
        <v>12</v>
      </c>
      <c r="H28" s="25">
        <f t="shared" si="0"/>
        <v>43.5</v>
      </c>
      <c r="I28" s="28" t="str">
        <f t="shared" si="1"/>
        <v>Z</v>
      </c>
      <c r="J28" s="25"/>
      <c r="K28" s="25"/>
      <c r="L28" s="26">
        <f t="shared" si="2"/>
        <v>43.5</v>
      </c>
      <c r="M28" s="29" t="str">
        <f t="shared" si="3"/>
        <v>FX</v>
      </c>
      <c r="N28" t="s">
        <v>114</v>
      </c>
    </row>
    <row r="29" spans="1:13" ht="15" customHeight="1">
      <c r="A29" s="21">
        <f t="shared" si="4"/>
        <v>25</v>
      </c>
      <c r="B29" s="17" t="s">
        <v>36</v>
      </c>
      <c r="C29" s="25"/>
      <c r="D29" s="34" t="s">
        <v>115</v>
      </c>
      <c r="E29" s="34" t="s">
        <v>115</v>
      </c>
      <c r="F29" s="34" t="s">
        <v>115</v>
      </c>
      <c r="G29" s="34" t="s">
        <v>115</v>
      </c>
      <c r="H29" s="25">
        <f t="shared" si="0"/>
        <v>0</v>
      </c>
      <c r="I29" s="28" t="str">
        <f t="shared" si="1"/>
        <v>NZ</v>
      </c>
      <c r="J29" s="25"/>
      <c r="K29" s="25"/>
      <c r="L29" s="26">
        <f t="shared" si="2"/>
        <v>0</v>
      </c>
      <c r="M29" s="29" t="str">
        <f t="shared" si="3"/>
        <v>FX</v>
      </c>
    </row>
    <row r="30" spans="1:13" ht="15" customHeight="1">
      <c r="A30" s="21">
        <f t="shared" si="4"/>
        <v>26</v>
      </c>
      <c r="B30" s="17" t="s">
        <v>37</v>
      </c>
      <c r="C30" s="25"/>
      <c r="D30" s="34">
        <v>3</v>
      </c>
      <c r="E30" s="34">
        <v>4</v>
      </c>
      <c r="F30" s="34">
        <v>12</v>
      </c>
      <c r="G30" s="34">
        <v>12</v>
      </c>
      <c r="H30" s="25">
        <f t="shared" si="0"/>
        <v>31</v>
      </c>
      <c r="I30" s="28" t="str">
        <f t="shared" si="1"/>
        <v>Z</v>
      </c>
      <c r="J30" s="25"/>
      <c r="K30" s="25"/>
      <c r="L30" s="26">
        <f t="shared" si="2"/>
        <v>31</v>
      </c>
      <c r="M30" s="29" t="str">
        <f t="shared" si="3"/>
        <v>FX</v>
      </c>
    </row>
    <row r="31" spans="1:14" ht="15" customHeight="1">
      <c r="A31" s="21">
        <f t="shared" si="4"/>
        <v>27</v>
      </c>
      <c r="B31" s="17" t="s">
        <v>38</v>
      </c>
      <c r="C31" s="25"/>
      <c r="D31" s="34">
        <v>10</v>
      </c>
      <c r="E31" s="34">
        <v>7</v>
      </c>
      <c r="F31" s="34">
        <v>12</v>
      </c>
      <c r="G31" s="34">
        <v>12</v>
      </c>
      <c r="H31" s="25">
        <f t="shared" si="0"/>
        <v>41</v>
      </c>
      <c r="I31" s="28" t="str">
        <f t="shared" si="1"/>
        <v>Z</v>
      </c>
      <c r="J31" s="25"/>
      <c r="K31" s="25"/>
      <c r="L31" s="26">
        <f t="shared" si="2"/>
        <v>41</v>
      </c>
      <c r="M31" s="29" t="str">
        <f t="shared" si="3"/>
        <v>FX</v>
      </c>
      <c r="N31" t="s">
        <v>114</v>
      </c>
    </row>
    <row r="32" spans="1:13" ht="15" customHeight="1">
      <c r="A32" s="21">
        <f t="shared" si="4"/>
        <v>28</v>
      </c>
      <c r="B32" s="18" t="s">
        <v>64</v>
      </c>
      <c r="C32" s="25"/>
      <c r="D32" s="34" t="s">
        <v>115</v>
      </c>
      <c r="E32" s="34" t="s">
        <v>115</v>
      </c>
      <c r="F32" s="34" t="s">
        <v>115</v>
      </c>
      <c r="G32" s="34" t="s">
        <v>115</v>
      </c>
      <c r="H32" s="25">
        <f t="shared" si="0"/>
        <v>0</v>
      </c>
      <c r="I32" s="28" t="str">
        <f t="shared" si="1"/>
        <v>NZ</v>
      </c>
      <c r="J32" s="25"/>
      <c r="K32" s="25"/>
      <c r="L32" s="26">
        <f t="shared" si="2"/>
        <v>0</v>
      </c>
      <c r="M32" s="29" t="str">
        <f t="shared" si="3"/>
        <v>FX</v>
      </c>
    </row>
    <row r="33" spans="1:13" ht="15" customHeight="1">
      <c r="A33" s="21">
        <f t="shared" si="4"/>
        <v>29</v>
      </c>
      <c r="B33" s="17" t="s">
        <v>39</v>
      </c>
      <c r="C33" s="25"/>
      <c r="D33" s="34">
        <v>3</v>
      </c>
      <c r="E33" s="34">
        <v>4</v>
      </c>
      <c r="F33" s="34">
        <v>2</v>
      </c>
      <c r="G33" s="34">
        <v>5</v>
      </c>
      <c r="H33" s="25">
        <v>15</v>
      </c>
      <c r="I33" s="28" t="str">
        <f t="shared" si="1"/>
        <v>SK</v>
      </c>
      <c r="J33" s="25"/>
      <c r="K33" s="25"/>
      <c r="L33" s="26">
        <f t="shared" si="2"/>
        <v>15</v>
      </c>
      <c r="M33" s="29" t="str">
        <f t="shared" si="3"/>
        <v>FX</v>
      </c>
    </row>
    <row r="34" spans="1:13" ht="15" customHeight="1">
      <c r="A34" s="21">
        <f t="shared" si="4"/>
        <v>30</v>
      </c>
      <c r="B34" s="17" t="s">
        <v>40</v>
      </c>
      <c r="C34" s="25"/>
      <c r="D34" s="34">
        <v>0</v>
      </c>
      <c r="E34" s="34">
        <v>2</v>
      </c>
      <c r="F34" s="34">
        <v>1</v>
      </c>
      <c r="G34" s="34">
        <v>2.5</v>
      </c>
      <c r="H34" s="25">
        <f t="shared" si="0"/>
        <v>5.5</v>
      </c>
      <c r="I34" s="28" t="str">
        <f t="shared" si="1"/>
        <v>NZ</v>
      </c>
      <c r="J34" s="25"/>
      <c r="K34" s="25"/>
      <c r="L34" s="26">
        <f t="shared" si="2"/>
        <v>5.5</v>
      </c>
      <c r="M34" s="29" t="str">
        <f t="shared" si="3"/>
        <v>FX</v>
      </c>
    </row>
    <row r="35" spans="1:13" ht="15" customHeight="1">
      <c r="A35" s="21">
        <f t="shared" si="4"/>
        <v>31</v>
      </c>
      <c r="B35" s="17" t="s">
        <v>63</v>
      </c>
      <c r="C35" s="25"/>
      <c r="D35" s="34" t="s">
        <v>115</v>
      </c>
      <c r="E35" s="34" t="s">
        <v>115</v>
      </c>
      <c r="F35" s="34" t="s">
        <v>115</v>
      </c>
      <c r="G35" s="34" t="s">
        <v>115</v>
      </c>
      <c r="H35" s="25">
        <f t="shared" si="0"/>
        <v>0</v>
      </c>
      <c r="I35" s="28" t="str">
        <f t="shared" si="1"/>
        <v>NZ</v>
      </c>
      <c r="J35" s="25"/>
      <c r="K35" s="25"/>
      <c r="L35" s="26">
        <f t="shared" si="2"/>
        <v>0</v>
      </c>
      <c r="M35" s="29" t="str">
        <f t="shared" si="3"/>
        <v>FX</v>
      </c>
    </row>
    <row r="36" spans="1:13" ht="15" customHeight="1">
      <c r="A36" s="21">
        <f t="shared" si="4"/>
        <v>32</v>
      </c>
      <c r="B36" s="17" t="s">
        <v>41</v>
      </c>
      <c r="C36" s="25"/>
      <c r="D36" s="34">
        <v>2</v>
      </c>
      <c r="E36" s="34">
        <v>0</v>
      </c>
      <c r="F36" s="34">
        <v>12</v>
      </c>
      <c r="G36" s="34">
        <v>7</v>
      </c>
      <c r="H36" s="25">
        <f t="shared" si="0"/>
        <v>21</v>
      </c>
      <c r="I36" s="28" t="str">
        <f t="shared" si="1"/>
        <v>Z</v>
      </c>
      <c r="J36" s="25"/>
      <c r="K36" s="25"/>
      <c r="L36" s="26">
        <f t="shared" si="2"/>
        <v>21</v>
      </c>
      <c r="M36" s="29" t="str">
        <f t="shared" si="3"/>
        <v>FX</v>
      </c>
    </row>
    <row r="37" spans="1:13" ht="15" customHeight="1">
      <c r="A37" s="21">
        <f t="shared" si="4"/>
        <v>33</v>
      </c>
      <c r="B37" s="17" t="s">
        <v>42</v>
      </c>
      <c r="C37" s="25"/>
      <c r="D37" s="34">
        <v>0</v>
      </c>
      <c r="E37" s="34">
        <v>0</v>
      </c>
      <c r="F37" s="34">
        <v>0</v>
      </c>
      <c r="G37" s="34">
        <v>0</v>
      </c>
      <c r="H37" s="25">
        <f aca="true" t="shared" si="5" ref="H37:H58">SUM(C37:G37)</f>
        <v>0</v>
      </c>
      <c r="I37" s="28" t="str">
        <f aca="true" t="shared" si="6" ref="I37:I58">IF(H37&lt;15,"NZ",IF(H37&lt;20,"SK","Z"))</f>
        <v>NZ</v>
      </c>
      <c r="J37" s="25"/>
      <c r="K37" s="25"/>
      <c r="L37" s="26">
        <f aca="true" t="shared" si="7" ref="L37:L58">IF(OR(ISBLANK(K37),NOT(ISNUMBER(K37))),SUM(H37,J37),SUM(H37,K37))</f>
        <v>0</v>
      </c>
      <c r="M37" s="29" t="str">
        <f aca="true" t="shared" si="8" ref="M37:M58">IF(L37&lt;56,"FX",IF(L37&lt;61,"E",IF(L37&lt;72,"D",IF(L37&lt;85,"C",IF(L37&lt;96,"B","A")))))</f>
        <v>FX</v>
      </c>
    </row>
    <row r="38" spans="1:13" ht="15" customHeight="1">
      <c r="A38" s="21">
        <f aca="true" t="shared" si="9" ref="A38:A58">A37+1</f>
        <v>34</v>
      </c>
      <c r="B38" s="17" t="s">
        <v>43</v>
      </c>
      <c r="C38" s="25"/>
      <c r="D38" s="34" t="s">
        <v>115</v>
      </c>
      <c r="E38" s="34" t="s">
        <v>115</v>
      </c>
      <c r="F38" s="34" t="s">
        <v>115</v>
      </c>
      <c r="G38" s="34" t="s">
        <v>115</v>
      </c>
      <c r="H38" s="25">
        <f t="shared" si="5"/>
        <v>0</v>
      </c>
      <c r="I38" s="28" t="str">
        <f t="shared" si="6"/>
        <v>NZ</v>
      </c>
      <c r="J38" s="25"/>
      <c r="K38" s="25"/>
      <c r="L38" s="26">
        <f t="shared" si="7"/>
        <v>0</v>
      </c>
      <c r="M38" s="29" t="str">
        <f t="shared" si="8"/>
        <v>FX</v>
      </c>
    </row>
    <row r="39" spans="1:13" ht="15" customHeight="1">
      <c r="A39" s="21">
        <f t="shared" si="9"/>
        <v>35</v>
      </c>
      <c r="B39" s="17" t="s">
        <v>44</v>
      </c>
      <c r="C39" s="25">
        <v>0.5</v>
      </c>
      <c r="D39" s="34">
        <v>9</v>
      </c>
      <c r="E39" s="34">
        <v>10</v>
      </c>
      <c r="F39" s="34">
        <v>7</v>
      </c>
      <c r="G39" s="34">
        <v>10</v>
      </c>
      <c r="H39" s="25">
        <f t="shared" si="5"/>
        <v>36.5</v>
      </c>
      <c r="I39" s="28" t="str">
        <f t="shared" si="6"/>
        <v>Z</v>
      </c>
      <c r="J39" s="25"/>
      <c r="K39" s="25"/>
      <c r="L39" s="26">
        <f t="shared" si="7"/>
        <v>36.5</v>
      </c>
      <c r="M39" s="29" t="str">
        <f t="shared" si="8"/>
        <v>FX</v>
      </c>
    </row>
    <row r="40" spans="1:13" ht="15" customHeight="1">
      <c r="A40" s="21">
        <f t="shared" si="9"/>
        <v>36</v>
      </c>
      <c r="B40" s="17" t="s">
        <v>45</v>
      </c>
      <c r="C40" s="25"/>
      <c r="D40" s="34">
        <v>2</v>
      </c>
      <c r="E40" s="34" t="s">
        <v>115</v>
      </c>
      <c r="F40" s="34" t="s">
        <v>115</v>
      </c>
      <c r="G40" s="34" t="s">
        <v>115</v>
      </c>
      <c r="H40" s="25">
        <f t="shared" si="5"/>
        <v>2</v>
      </c>
      <c r="I40" s="28" t="str">
        <f t="shared" si="6"/>
        <v>NZ</v>
      </c>
      <c r="J40" s="25"/>
      <c r="K40" s="25"/>
      <c r="L40" s="26">
        <f t="shared" si="7"/>
        <v>2</v>
      </c>
      <c r="M40" s="29" t="str">
        <f t="shared" si="8"/>
        <v>FX</v>
      </c>
    </row>
    <row r="41" spans="1:13" ht="15" customHeight="1">
      <c r="A41" s="21">
        <f t="shared" si="9"/>
        <v>37</v>
      </c>
      <c r="B41" s="17" t="s">
        <v>46</v>
      </c>
      <c r="C41" s="25"/>
      <c r="D41" s="34">
        <v>3</v>
      </c>
      <c r="E41" s="34">
        <v>9</v>
      </c>
      <c r="F41" s="34">
        <v>8</v>
      </c>
      <c r="G41" s="34">
        <v>10</v>
      </c>
      <c r="H41" s="25">
        <f t="shared" si="5"/>
        <v>30</v>
      </c>
      <c r="I41" s="28" t="str">
        <f t="shared" si="6"/>
        <v>Z</v>
      </c>
      <c r="J41" s="25"/>
      <c r="K41" s="25"/>
      <c r="L41" s="26">
        <f t="shared" si="7"/>
        <v>30</v>
      </c>
      <c r="M41" s="29" t="str">
        <f t="shared" si="8"/>
        <v>FX</v>
      </c>
    </row>
    <row r="42" spans="1:13" ht="15" customHeight="1">
      <c r="A42" s="21">
        <f t="shared" si="9"/>
        <v>38</v>
      </c>
      <c r="B42" s="17" t="s">
        <v>47</v>
      </c>
      <c r="C42" s="25"/>
      <c r="D42" s="34">
        <v>1.5</v>
      </c>
      <c r="E42" s="34">
        <v>4</v>
      </c>
      <c r="F42" s="34" t="s">
        <v>115</v>
      </c>
      <c r="G42" s="34" t="s">
        <v>115</v>
      </c>
      <c r="H42" s="25">
        <f t="shared" si="5"/>
        <v>5.5</v>
      </c>
      <c r="I42" s="28" t="str">
        <f t="shared" si="6"/>
        <v>NZ</v>
      </c>
      <c r="J42" s="25"/>
      <c r="K42" s="25"/>
      <c r="L42" s="26">
        <f t="shared" si="7"/>
        <v>5.5</v>
      </c>
      <c r="M42" s="29" t="str">
        <f t="shared" si="8"/>
        <v>FX</v>
      </c>
    </row>
    <row r="43" spans="1:13" ht="15" customHeight="1">
      <c r="A43" s="21">
        <f t="shared" si="9"/>
        <v>39</v>
      </c>
      <c r="B43" s="17" t="s">
        <v>48</v>
      </c>
      <c r="C43" s="25"/>
      <c r="D43" s="34">
        <v>2</v>
      </c>
      <c r="E43" s="34">
        <v>2.5</v>
      </c>
      <c r="F43" s="34" t="s">
        <v>115</v>
      </c>
      <c r="G43" s="34" t="s">
        <v>115</v>
      </c>
      <c r="H43" s="25">
        <f t="shared" si="5"/>
        <v>4.5</v>
      </c>
      <c r="I43" s="28" t="str">
        <f t="shared" si="6"/>
        <v>NZ</v>
      </c>
      <c r="J43" s="25"/>
      <c r="K43" s="25"/>
      <c r="L43" s="26">
        <f t="shared" si="7"/>
        <v>4.5</v>
      </c>
      <c r="M43" s="29" t="str">
        <f t="shared" si="8"/>
        <v>FX</v>
      </c>
    </row>
    <row r="44" spans="1:13" ht="15" customHeight="1">
      <c r="A44" s="21">
        <f t="shared" si="9"/>
        <v>40</v>
      </c>
      <c r="B44" s="17" t="s">
        <v>49</v>
      </c>
      <c r="C44" s="25"/>
      <c r="D44" s="34">
        <v>8</v>
      </c>
      <c r="E44" s="34">
        <v>5</v>
      </c>
      <c r="F44" s="34">
        <v>10.5</v>
      </c>
      <c r="G44" s="34">
        <v>12</v>
      </c>
      <c r="H44" s="25">
        <f t="shared" si="5"/>
        <v>35.5</v>
      </c>
      <c r="I44" s="28" t="str">
        <f t="shared" si="6"/>
        <v>Z</v>
      </c>
      <c r="J44" s="25"/>
      <c r="K44" s="25"/>
      <c r="L44" s="26">
        <f t="shared" si="7"/>
        <v>35.5</v>
      </c>
      <c r="M44" s="29" t="str">
        <f t="shared" si="8"/>
        <v>FX</v>
      </c>
    </row>
    <row r="45" spans="1:13" ht="15" customHeight="1">
      <c r="A45" s="21">
        <f t="shared" si="9"/>
        <v>41</v>
      </c>
      <c r="B45" s="17" t="s">
        <v>50</v>
      </c>
      <c r="C45" s="25"/>
      <c r="D45" s="34">
        <v>3</v>
      </c>
      <c r="E45" s="34">
        <v>6</v>
      </c>
      <c r="F45" s="34">
        <v>6</v>
      </c>
      <c r="G45" s="34">
        <v>10</v>
      </c>
      <c r="H45" s="25">
        <f t="shared" si="5"/>
        <v>25</v>
      </c>
      <c r="I45" s="28" t="str">
        <f t="shared" si="6"/>
        <v>Z</v>
      </c>
      <c r="J45" s="25"/>
      <c r="K45" s="25"/>
      <c r="L45" s="26">
        <f t="shared" si="7"/>
        <v>25</v>
      </c>
      <c r="M45" s="29" t="str">
        <f t="shared" si="8"/>
        <v>FX</v>
      </c>
    </row>
    <row r="46" spans="1:13" ht="15" customHeight="1">
      <c r="A46" s="21">
        <f t="shared" si="9"/>
        <v>42</v>
      </c>
      <c r="B46" s="18" t="s">
        <v>65</v>
      </c>
      <c r="C46" s="25"/>
      <c r="D46" s="34" t="s">
        <v>115</v>
      </c>
      <c r="E46" s="34" t="s">
        <v>115</v>
      </c>
      <c r="F46" s="34" t="s">
        <v>115</v>
      </c>
      <c r="G46" s="34" t="s">
        <v>115</v>
      </c>
      <c r="H46" s="25">
        <f t="shared" si="5"/>
        <v>0</v>
      </c>
      <c r="I46" s="28" t="str">
        <f t="shared" si="6"/>
        <v>NZ</v>
      </c>
      <c r="J46" s="25"/>
      <c r="K46" s="25"/>
      <c r="L46" s="26">
        <f t="shared" si="7"/>
        <v>0</v>
      </c>
      <c r="M46" s="29" t="str">
        <f t="shared" si="8"/>
        <v>FX</v>
      </c>
    </row>
    <row r="47" spans="1:13" ht="15" customHeight="1">
      <c r="A47" s="21">
        <f t="shared" si="9"/>
        <v>43</v>
      </c>
      <c r="B47" s="17" t="s">
        <v>51</v>
      </c>
      <c r="C47" s="25"/>
      <c r="D47" s="34">
        <v>4</v>
      </c>
      <c r="E47" s="34">
        <v>10</v>
      </c>
      <c r="F47" s="34">
        <v>12</v>
      </c>
      <c r="G47" s="34">
        <v>12</v>
      </c>
      <c r="H47" s="25">
        <f t="shared" si="5"/>
        <v>38</v>
      </c>
      <c r="I47" s="28" t="str">
        <f t="shared" si="6"/>
        <v>Z</v>
      </c>
      <c r="J47" s="25"/>
      <c r="K47" s="25"/>
      <c r="L47" s="26">
        <f t="shared" si="7"/>
        <v>38</v>
      </c>
      <c r="M47" s="29" t="str">
        <f t="shared" si="8"/>
        <v>FX</v>
      </c>
    </row>
    <row r="48" spans="1:14" ht="15" customHeight="1">
      <c r="A48" s="21">
        <f t="shared" si="9"/>
        <v>44</v>
      </c>
      <c r="B48" s="17" t="s">
        <v>52</v>
      </c>
      <c r="C48" s="25"/>
      <c r="D48" s="34">
        <v>3</v>
      </c>
      <c r="E48" s="34">
        <v>12</v>
      </c>
      <c r="F48" s="34">
        <v>7</v>
      </c>
      <c r="G48" s="34">
        <v>12</v>
      </c>
      <c r="H48" s="25">
        <f t="shared" si="5"/>
        <v>34</v>
      </c>
      <c r="I48" s="28" t="str">
        <f t="shared" si="6"/>
        <v>Z</v>
      </c>
      <c r="J48" s="25"/>
      <c r="K48" s="25"/>
      <c r="L48" s="26">
        <f t="shared" si="7"/>
        <v>34</v>
      </c>
      <c r="M48" s="29" t="str">
        <f t="shared" si="8"/>
        <v>FX</v>
      </c>
      <c r="N48" t="s">
        <v>114</v>
      </c>
    </row>
    <row r="49" spans="1:13" ht="15" customHeight="1">
      <c r="A49" s="21">
        <f t="shared" si="9"/>
        <v>45</v>
      </c>
      <c r="B49" s="17" t="s">
        <v>53</v>
      </c>
      <c r="C49" s="25"/>
      <c r="D49" s="34">
        <v>3.5</v>
      </c>
      <c r="E49" s="34">
        <v>2</v>
      </c>
      <c r="F49" s="34">
        <v>12</v>
      </c>
      <c r="G49" s="34">
        <v>6</v>
      </c>
      <c r="H49" s="25">
        <f t="shared" si="5"/>
        <v>23.5</v>
      </c>
      <c r="I49" s="28" t="str">
        <f t="shared" si="6"/>
        <v>Z</v>
      </c>
      <c r="J49" s="25"/>
      <c r="K49" s="25"/>
      <c r="L49" s="26">
        <f t="shared" si="7"/>
        <v>23.5</v>
      </c>
      <c r="M49" s="29" t="str">
        <f t="shared" si="8"/>
        <v>FX</v>
      </c>
    </row>
    <row r="50" spans="1:14" ht="15" customHeight="1">
      <c r="A50" s="21">
        <f t="shared" si="9"/>
        <v>46</v>
      </c>
      <c r="B50" s="18" t="s">
        <v>78</v>
      </c>
      <c r="C50" s="25"/>
      <c r="D50" s="34">
        <v>8.5</v>
      </c>
      <c r="E50" s="34">
        <v>6.5</v>
      </c>
      <c r="F50" s="34">
        <v>9.5</v>
      </c>
      <c r="G50" s="34">
        <v>10</v>
      </c>
      <c r="H50" s="25">
        <f t="shared" si="5"/>
        <v>34.5</v>
      </c>
      <c r="I50" s="28" t="str">
        <f t="shared" si="6"/>
        <v>Z</v>
      </c>
      <c r="J50" s="25"/>
      <c r="K50" s="25"/>
      <c r="L50" s="26">
        <f t="shared" si="7"/>
        <v>34.5</v>
      </c>
      <c r="M50" s="29" t="str">
        <f t="shared" si="8"/>
        <v>FX</v>
      </c>
      <c r="N50" t="s">
        <v>114</v>
      </c>
    </row>
    <row r="51" spans="1:13" ht="15" customHeight="1">
      <c r="A51" s="21">
        <f t="shared" si="9"/>
        <v>47</v>
      </c>
      <c r="B51" s="17" t="s">
        <v>54</v>
      </c>
      <c r="C51" s="25"/>
      <c r="D51" s="34">
        <v>3</v>
      </c>
      <c r="E51" s="34">
        <v>0</v>
      </c>
      <c r="F51" s="34">
        <v>2</v>
      </c>
      <c r="G51" s="34">
        <v>8</v>
      </c>
      <c r="H51" s="25">
        <v>15</v>
      </c>
      <c r="I51" s="28" t="str">
        <f t="shared" si="6"/>
        <v>SK</v>
      </c>
      <c r="J51" s="25"/>
      <c r="K51" s="25"/>
      <c r="L51" s="26">
        <f t="shared" si="7"/>
        <v>15</v>
      </c>
      <c r="M51" s="29" t="str">
        <f t="shared" si="8"/>
        <v>FX</v>
      </c>
    </row>
    <row r="52" spans="1:13" ht="15" customHeight="1">
      <c r="A52" s="21">
        <f t="shared" si="9"/>
        <v>48</v>
      </c>
      <c r="B52" s="17" t="s">
        <v>55</v>
      </c>
      <c r="C52" s="25"/>
      <c r="D52" s="34">
        <v>7.5</v>
      </c>
      <c r="E52" s="34">
        <v>11.5</v>
      </c>
      <c r="F52" s="34">
        <v>12</v>
      </c>
      <c r="G52" s="34">
        <v>8</v>
      </c>
      <c r="H52" s="25">
        <f t="shared" si="5"/>
        <v>39</v>
      </c>
      <c r="I52" s="28" t="str">
        <f t="shared" si="6"/>
        <v>Z</v>
      </c>
      <c r="J52" s="25"/>
      <c r="K52" s="25"/>
      <c r="L52" s="26">
        <f t="shared" si="7"/>
        <v>39</v>
      </c>
      <c r="M52" s="29" t="str">
        <f t="shared" si="8"/>
        <v>FX</v>
      </c>
    </row>
    <row r="53" spans="1:13" ht="15" customHeight="1">
      <c r="A53" s="21">
        <f t="shared" si="9"/>
        <v>49</v>
      </c>
      <c r="B53" s="17" t="s">
        <v>56</v>
      </c>
      <c r="C53" s="25"/>
      <c r="D53" s="34">
        <v>0</v>
      </c>
      <c r="E53" s="34">
        <v>0</v>
      </c>
      <c r="F53" s="34" t="s">
        <v>115</v>
      </c>
      <c r="G53" s="34" t="s">
        <v>115</v>
      </c>
      <c r="H53" s="25">
        <f t="shared" si="5"/>
        <v>0</v>
      </c>
      <c r="I53" s="28" t="str">
        <f t="shared" si="6"/>
        <v>NZ</v>
      </c>
      <c r="J53" s="25"/>
      <c r="K53" s="25"/>
      <c r="L53" s="26">
        <f t="shared" si="7"/>
        <v>0</v>
      </c>
      <c r="M53" s="29" t="str">
        <f t="shared" si="8"/>
        <v>FX</v>
      </c>
    </row>
    <row r="54" spans="1:13" ht="15" customHeight="1">
      <c r="A54" s="21">
        <f t="shared" si="9"/>
        <v>50</v>
      </c>
      <c r="B54" s="17" t="s">
        <v>57</v>
      </c>
      <c r="C54" s="25"/>
      <c r="D54" s="34">
        <v>7.5</v>
      </c>
      <c r="E54" s="34">
        <v>5</v>
      </c>
      <c r="F54" s="34">
        <v>12</v>
      </c>
      <c r="G54" s="34">
        <v>10</v>
      </c>
      <c r="H54" s="25">
        <f t="shared" si="5"/>
        <v>34.5</v>
      </c>
      <c r="I54" s="28" t="str">
        <f t="shared" si="6"/>
        <v>Z</v>
      </c>
      <c r="J54" s="25"/>
      <c r="K54" s="25"/>
      <c r="L54" s="26">
        <f t="shared" si="7"/>
        <v>34.5</v>
      </c>
      <c r="M54" s="29" t="str">
        <f t="shared" si="8"/>
        <v>FX</v>
      </c>
    </row>
    <row r="55" spans="1:13" ht="15" customHeight="1">
      <c r="A55" s="21">
        <f t="shared" si="9"/>
        <v>51</v>
      </c>
      <c r="B55" s="17" t="s">
        <v>58</v>
      </c>
      <c r="C55" s="25"/>
      <c r="D55" s="34">
        <v>0</v>
      </c>
      <c r="E55" s="34">
        <v>1</v>
      </c>
      <c r="F55" s="34">
        <v>6</v>
      </c>
      <c r="G55" s="34" t="s">
        <v>115</v>
      </c>
      <c r="H55" s="25">
        <f t="shared" si="5"/>
        <v>7</v>
      </c>
      <c r="I55" s="28" t="str">
        <f t="shared" si="6"/>
        <v>NZ</v>
      </c>
      <c r="J55" s="25"/>
      <c r="K55" s="25"/>
      <c r="L55" s="26">
        <f t="shared" si="7"/>
        <v>7</v>
      </c>
      <c r="M55" s="29" t="str">
        <f t="shared" si="8"/>
        <v>FX</v>
      </c>
    </row>
    <row r="56" spans="1:14" ht="15" customHeight="1">
      <c r="A56" s="21">
        <f t="shared" si="9"/>
        <v>52</v>
      </c>
      <c r="B56" s="17" t="s">
        <v>59</v>
      </c>
      <c r="C56" s="25"/>
      <c r="D56" s="34">
        <v>2.5</v>
      </c>
      <c r="E56" s="34">
        <v>11</v>
      </c>
      <c r="F56" s="34">
        <v>12</v>
      </c>
      <c r="G56" s="34">
        <v>12</v>
      </c>
      <c r="H56" s="25">
        <f t="shared" si="5"/>
        <v>37.5</v>
      </c>
      <c r="I56" s="28" t="str">
        <f t="shared" si="6"/>
        <v>Z</v>
      </c>
      <c r="J56" s="25"/>
      <c r="K56" s="25"/>
      <c r="L56" s="26">
        <f t="shared" si="7"/>
        <v>37.5</v>
      </c>
      <c r="M56" s="29" t="str">
        <f t="shared" si="8"/>
        <v>FX</v>
      </c>
      <c r="N56" t="s">
        <v>114</v>
      </c>
    </row>
    <row r="57" spans="1:13" ht="15" customHeight="1">
      <c r="A57" s="21">
        <f t="shared" si="9"/>
        <v>53</v>
      </c>
      <c r="B57" s="18" t="s">
        <v>74</v>
      </c>
      <c r="C57" s="25"/>
      <c r="D57" s="34" t="s">
        <v>115</v>
      </c>
      <c r="E57" s="34" t="s">
        <v>115</v>
      </c>
      <c r="F57" s="34" t="s">
        <v>115</v>
      </c>
      <c r="G57" s="34" t="s">
        <v>115</v>
      </c>
      <c r="H57" s="25">
        <f t="shared" si="5"/>
        <v>0</v>
      </c>
      <c r="I57" s="28" t="str">
        <f t="shared" si="6"/>
        <v>NZ</v>
      </c>
      <c r="J57" s="25"/>
      <c r="K57" s="25"/>
      <c r="L57" s="26">
        <f t="shared" si="7"/>
        <v>0</v>
      </c>
      <c r="M57" s="29" t="str">
        <f t="shared" si="8"/>
        <v>FX</v>
      </c>
    </row>
    <row r="58" spans="1:13" ht="15" customHeight="1" thickBot="1">
      <c r="A58" s="22">
        <f t="shared" si="9"/>
        <v>54</v>
      </c>
      <c r="B58" s="33" t="s">
        <v>113</v>
      </c>
      <c r="C58" s="27"/>
      <c r="D58" s="35">
        <v>7</v>
      </c>
      <c r="E58" s="35">
        <v>4.5</v>
      </c>
      <c r="F58" s="35">
        <v>7</v>
      </c>
      <c r="G58" s="35">
        <v>8</v>
      </c>
      <c r="H58" s="27">
        <f t="shared" si="5"/>
        <v>26.5</v>
      </c>
      <c r="I58" s="30" t="str">
        <f t="shared" si="6"/>
        <v>Z</v>
      </c>
      <c r="J58" s="27"/>
      <c r="K58" s="27"/>
      <c r="L58" s="31">
        <f t="shared" si="7"/>
        <v>26.5</v>
      </c>
      <c r="M58" s="32" t="str">
        <f t="shared" si="8"/>
        <v>FX</v>
      </c>
    </row>
    <row r="59" spans="4:5" ht="15" customHeight="1" thickTop="1">
      <c r="D59" s="11"/>
      <c r="E59" s="11"/>
    </row>
    <row r="60" spans="4:5" ht="15" customHeight="1">
      <c r="D60" s="11"/>
      <c r="E60" s="11"/>
    </row>
    <row r="61" spans="4:5" ht="15" customHeight="1">
      <c r="D61" s="11"/>
      <c r="E61" s="11"/>
    </row>
    <row r="62" spans="4:5" ht="15" customHeight="1">
      <c r="D62" s="11"/>
      <c r="E62" s="11"/>
    </row>
    <row r="63" spans="4:5" ht="15" customHeight="1">
      <c r="D63" s="11"/>
      <c r="E63" s="11"/>
    </row>
    <row r="64" spans="4:5" ht="15" customHeight="1">
      <c r="D64" s="11"/>
      <c r="E64" s="11"/>
    </row>
    <row r="65" spans="4:5" ht="15" customHeight="1">
      <c r="D65" s="11"/>
      <c r="E65" s="11"/>
    </row>
    <row r="66" spans="4:5" ht="15" customHeight="1">
      <c r="D66" s="11"/>
      <c r="E66" s="11"/>
    </row>
    <row r="67" spans="4:5" ht="15" customHeight="1">
      <c r="D67" s="11"/>
      <c r="E67" s="11"/>
    </row>
    <row r="68" spans="4:5" ht="15" customHeight="1">
      <c r="D68" s="11"/>
      <c r="E68" s="11"/>
    </row>
    <row r="69" spans="4:5" ht="15" customHeight="1">
      <c r="D69" s="11"/>
      <c r="E69" s="11"/>
    </row>
    <row r="70" spans="4:5" ht="15" customHeight="1">
      <c r="D70" s="11"/>
      <c r="E70" s="11"/>
    </row>
    <row r="71" spans="4:5" ht="15" customHeight="1">
      <c r="D71" s="11"/>
      <c r="E71" s="11"/>
    </row>
    <row r="72" spans="4:5" ht="15" customHeight="1">
      <c r="D72" s="11"/>
      <c r="E72" s="11"/>
    </row>
    <row r="73" spans="4:5" ht="15" customHeight="1">
      <c r="D73" s="11"/>
      <c r="E73" s="11"/>
    </row>
    <row r="74" spans="4:5" ht="15" customHeight="1">
      <c r="D74" s="11"/>
      <c r="E74" s="11"/>
    </row>
    <row r="75" spans="4:5" ht="15" customHeight="1">
      <c r="D75" s="11"/>
      <c r="E75" s="11"/>
    </row>
    <row r="76" spans="4:5" ht="15" customHeight="1">
      <c r="D76" s="11"/>
      <c r="E76" s="11"/>
    </row>
    <row r="77" spans="4:5" ht="15" customHeight="1">
      <c r="D77" s="11"/>
      <c r="E77" s="11"/>
    </row>
    <row r="78" spans="4:5" ht="15" customHeight="1">
      <c r="D78" s="11"/>
      <c r="E78" s="11"/>
    </row>
    <row r="79" spans="4:5" ht="15" customHeight="1">
      <c r="D79" s="11"/>
      <c r="E79" s="11"/>
    </row>
    <row r="80" spans="4:5" ht="15" customHeight="1">
      <c r="D80" s="11"/>
      <c r="E80" s="11"/>
    </row>
    <row r="81" spans="4:5" ht="15" customHeight="1">
      <c r="D81" s="11"/>
      <c r="E81" s="11"/>
    </row>
    <row r="82" spans="4:5" ht="15" customHeight="1">
      <c r="D82" s="11"/>
      <c r="E82" s="11"/>
    </row>
    <row r="83" spans="4:5" ht="15" customHeight="1">
      <c r="D83" s="11"/>
      <c r="E83" s="11"/>
    </row>
    <row r="84" spans="4:5" ht="15" customHeight="1">
      <c r="D84" s="11"/>
      <c r="E84" s="11"/>
    </row>
    <row r="85" spans="4:5" ht="15" customHeight="1">
      <c r="D85" s="11"/>
      <c r="E85" s="11"/>
    </row>
  </sheetData>
  <mergeCells count="1">
    <mergeCell ref="B1:M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J5" sqref="J5"/>
    </sheetView>
  </sheetViews>
  <sheetFormatPr defaultColWidth="9.140625" defaultRowHeight="12.75"/>
  <cols>
    <col min="1" max="1" width="6.140625" style="0" customWidth="1"/>
    <col min="3" max="3" width="7.28125" style="0" customWidth="1"/>
    <col min="4" max="4" width="15.28125" style="0" customWidth="1"/>
  </cols>
  <sheetData>
    <row r="1" ht="12.75">
      <c r="A1" s="9" t="s">
        <v>98</v>
      </c>
    </row>
    <row r="3" spans="1:4" ht="12.75">
      <c r="A3" s="7" t="s">
        <v>60</v>
      </c>
      <c r="B3" s="3" t="s">
        <v>61</v>
      </c>
      <c r="C3" s="3" t="s">
        <v>0</v>
      </c>
      <c r="D3" s="3" t="s">
        <v>1</v>
      </c>
    </row>
    <row r="4" spans="1:4" ht="12.75">
      <c r="A4" s="2" t="s">
        <v>81</v>
      </c>
      <c r="B4" s="5" t="s">
        <v>69</v>
      </c>
      <c r="C4" s="4">
        <v>26061</v>
      </c>
      <c r="D4" s="1" t="s">
        <v>9</v>
      </c>
    </row>
    <row r="5" spans="1:4" ht="12.75">
      <c r="A5" s="2" t="s">
        <v>82</v>
      </c>
      <c r="B5" s="1" t="s">
        <v>68</v>
      </c>
      <c r="C5" s="4">
        <v>26106</v>
      </c>
      <c r="D5" s="3" t="s">
        <v>76</v>
      </c>
    </row>
    <row r="6" spans="1:4" ht="12.75">
      <c r="A6" s="2" t="s">
        <v>83</v>
      </c>
      <c r="B6" s="1" t="s">
        <v>69</v>
      </c>
      <c r="C6" s="4">
        <v>26121</v>
      </c>
      <c r="D6" s="1" t="s">
        <v>15</v>
      </c>
    </row>
    <row r="7" spans="1:4" ht="12.75">
      <c r="A7" s="2" t="s">
        <v>84</v>
      </c>
      <c r="B7" s="1" t="s">
        <v>69</v>
      </c>
      <c r="C7" s="4">
        <v>56202</v>
      </c>
      <c r="D7" s="3" t="s">
        <v>75</v>
      </c>
    </row>
    <row r="8" spans="1:4" ht="12.75">
      <c r="A8" s="2" t="s">
        <v>85</v>
      </c>
      <c r="B8" s="3" t="s">
        <v>72</v>
      </c>
      <c r="C8" s="6">
        <v>26172</v>
      </c>
      <c r="D8" s="3" t="s">
        <v>67</v>
      </c>
    </row>
    <row r="9" spans="1:5" ht="12.75">
      <c r="A9" s="2" t="s">
        <v>86</v>
      </c>
      <c r="B9" s="1" t="s">
        <v>69</v>
      </c>
      <c r="C9" s="4">
        <v>56209</v>
      </c>
      <c r="D9" s="3" t="s">
        <v>80</v>
      </c>
      <c r="E9" s="8" t="s">
        <v>97</v>
      </c>
    </row>
    <row r="10" spans="1:4" ht="12.75">
      <c r="A10" s="2" t="s">
        <v>87</v>
      </c>
      <c r="B10" s="1" t="s">
        <v>69</v>
      </c>
      <c r="C10" s="4">
        <v>26231</v>
      </c>
      <c r="D10" s="1" t="s">
        <v>62</v>
      </c>
    </row>
    <row r="11" spans="1:4" ht="12.75">
      <c r="A11" s="2" t="s">
        <v>88</v>
      </c>
      <c r="B11" s="1" t="s">
        <v>72</v>
      </c>
      <c r="C11" s="4">
        <v>26235</v>
      </c>
      <c r="D11" s="1" t="s">
        <v>26</v>
      </c>
    </row>
    <row r="12" spans="1:4" ht="12.75">
      <c r="A12" s="2" t="s">
        <v>89</v>
      </c>
      <c r="B12" s="1" t="s">
        <v>69</v>
      </c>
      <c r="C12" s="4">
        <v>26277</v>
      </c>
      <c r="D12" s="1" t="s">
        <v>31</v>
      </c>
    </row>
    <row r="13" spans="1:4" ht="12.75">
      <c r="A13" s="2" t="s">
        <v>90</v>
      </c>
      <c r="B13" s="1" t="s">
        <v>72</v>
      </c>
      <c r="C13" s="4">
        <v>26333</v>
      </c>
      <c r="D13" s="1" t="s">
        <v>33</v>
      </c>
    </row>
    <row r="14" spans="1:4" ht="12.75">
      <c r="A14" s="2" t="s">
        <v>91</v>
      </c>
      <c r="B14" s="1" t="s">
        <v>69</v>
      </c>
      <c r="C14" s="4">
        <v>26433</v>
      </c>
      <c r="D14" s="3" t="s">
        <v>77</v>
      </c>
    </row>
    <row r="15" spans="1:4" ht="12.75">
      <c r="A15" s="2" t="s">
        <v>92</v>
      </c>
      <c r="B15" s="3" t="s">
        <v>69</v>
      </c>
      <c r="C15" s="6">
        <v>26465</v>
      </c>
      <c r="D15" s="3" t="s">
        <v>79</v>
      </c>
    </row>
    <row r="16" spans="1:4" ht="12.75">
      <c r="A16" s="2" t="s">
        <v>93</v>
      </c>
      <c r="B16" s="1" t="s">
        <v>72</v>
      </c>
      <c r="C16" s="4">
        <v>26538</v>
      </c>
      <c r="D16" s="1" t="s">
        <v>38</v>
      </c>
    </row>
    <row r="17" spans="1:4" ht="12.75">
      <c r="A17" s="2" t="s">
        <v>94</v>
      </c>
      <c r="B17" s="5" t="s">
        <v>71</v>
      </c>
      <c r="C17" s="4">
        <v>26913</v>
      </c>
      <c r="D17" s="1" t="s">
        <v>52</v>
      </c>
    </row>
    <row r="18" spans="1:5" ht="12.75">
      <c r="A18" s="2" t="s">
        <v>95</v>
      </c>
      <c r="B18" s="1" t="s">
        <v>71</v>
      </c>
      <c r="C18" s="4">
        <v>56298</v>
      </c>
      <c r="D18" s="3" t="s">
        <v>78</v>
      </c>
      <c r="E18" s="8" t="s">
        <v>99</v>
      </c>
    </row>
    <row r="19" spans="1:4" ht="12.75">
      <c r="A19" s="2" t="s">
        <v>96</v>
      </c>
      <c r="B19" s="1" t="s">
        <v>69</v>
      </c>
      <c r="C19" s="4">
        <v>56135</v>
      </c>
      <c r="D19" s="1" t="s">
        <v>59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24" sqref="G24"/>
    </sheetView>
  </sheetViews>
  <sheetFormatPr defaultColWidth="9.140625" defaultRowHeight="12.75"/>
  <cols>
    <col min="1" max="1" width="5.00390625" style="0" customWidth="1"/>
    <col min="4" max="4" width="16.140625" style="0" customWidth="1"/>
  </cols>
  <sheetData>
    <row r="1" ht="12.75">
      <c r="A1" s="9" t="s">
        <v>100</v>
      </c>
    </row>
    <row r="3" spans="1:4" ht="12.75">
      <c r="A3" s="2" t="s">
        <v>2</v>
      </c>
      <c r="B3" s="1" t="s">
        <v>68</v>
      </c>
      <c r="C3" s="4">
        <v>26014</v>
      </c>
      <c r="D3" s="1" t="s">
        <v>3</v>
      </c>
    </row>
    <row r="4" spans="1:4" ht="12.75">
      <c r="A4" s="2" t="s">
        <v>4</v>
      </c>
      <c r="B4" s="1" t="s">
        <v>68</v>
      </c>
      <c r="C4" s="1">
        <v>26025</v>
      </c>
      <c r="D4" s="3" t="s">
        <v>66</v>
      </c>
    </row>
    <row r="5" spans="1:4" ht="12.75">
      <c r="A5" s="2" t="s">
        <v>5</v>
      </c>
      <c r="B5" s="1" t="s">
        <v>69</v>
      </c>
      <c r="C5" s="4">
        <v>26150</v>
      </c>
      <c r="D5" s="1" t="s">
        <v>18</v>
      </c>
    </row>
    <row r="6" spans="1:4" ht="12.75">
      <c r="A6" s="2" t="s">
        <v>6</v>
      </c>
      <c r="B6" s="1" t="s">
        <v>72</v>
      </c>
      <c r="C6" s="4">
        <v>26183</v>
      </c>
      <c r="D6" s="1" t="s">
        <v>21</v>
      </c>
    </row>
    <row r="7" spans="1:4" ht="12.75">
      <c r="A7" s="2" t="s">
        <v>8</v>
      </c>
      <c r="B7" s="1" t="s">
        <v>72</v>
      </c>
      <c r="C7" s="4">
        <v>26233</v>
      </c>
      <c r="D7" s="1" t="s">
        <v>24</v>
      </c>
    </row>
    <row r="8" spans="1:4" ht="12.75">
      <c r="A8" s="2" t="s">
        <v>10</v>
      </c>
      <c r="B8" s="5" t="s">
        <v>69</v>
      </c>
      <c r="C8" s="4">
        <v>26247</v>
      </c>
      <c r="D8" s="1" t="s">
        <v>28</v>
      </c>
    </row>
    <row r="9" spans="1:4" ht="12.75">
      <c r="A9" s="2" t="s">
        <v>11</v>
      </c>
      <c r="B9" s="1" t="s">
        <v>71</v>
      </c>
      <c r="C9" s="4">
        <v>26271</v>
      </c>
      <c r="D9" s="1" t="s">
        <v>30</v>
      </c>
    </row>
    <row r="10" spans="1:4" ht="12.75">
      <c r="A10" s="2" t="s">
        <v>12</v>
      </c>
      <c r="B10" s="1" t="s">
        <v>72</v>
      </c>
      <c r="C10" s="4">
        <v>26306</v>
      </c>
      <c r="D10" s="1" t="s">
        <v>32</v>
      </c>
    </row>
    <row r="11" spans="1:4" ht="12.75">
      <c r="A11" s="2" t="s">
        <v>13</v>
      </c>
      <c r="B11" s="1" t="s">
        <v>72</v>
      </c>
      <c r="C11" s="4">
        <v>26413</v>
      </c>
      <c r="D11" s="1" t="s">
        <v>34</v>
      </c>
    </row>
    <row r="12" spans="1:4" ht="12.75">
      <c r="A12" s="2" t="s">
        <v>14</v>
      </c>
      <c r="B12" s="1" t="s">
        <v>72</v>
      </c>
      <c r="C12" s="4">
        <v>26425</v>
      </c>
      <c r="D12" s="1" t="s">
        <v>35</v>
      </c>
    </row>
    <row r="13" spans="1:4" ht="12.75">
      <c r="A13" s="2" t="s">
        <v>16</v>
      </c>
      <c r="B13" s="1" t="s">
        <v>72</v>
      </c>
      <c r="C13" s="4">
        <v>56247</v>
      </c>
      <c r="D13" s="3" t="s">
        <v>73</v>
      </c>
    </row>
    <row r="14" spans="1:4" ht="12.75">
      <c r="A14" s="2" t="s">
        <v>17</v>
      </c>
      <c r="B14" s="1" t="s">
        <v>70</v>
      </c>
      <c r="C14" s="4">
        <v>26480</v>
      </c>
      <c r="D14" s="1" t="s">
        <v>36</v>
      </c>
    </row>
    <row r="15" spans="1:4" ht="12.75">
      <c r="A15" s="2" t="s">
        <v>19</v>
      </c>
      <c r="B15" s="1" t="s">
        <v>69</v>
      </c>
      <c r="C15" s="4">
        <v>26488</v>
      </c>
      <c r="D15" s="1" t="s">
        <v>37</v>
      </c>
    </row>
    <row r="16" spans="1:4" ht="12.75">
      <c r="A16" s="2" t="s">
        <v>20</v>
      </c>
      <c r="B16" s="3" t="s">
        <v>69</v>
      </c>
      <c r="C16" s="6">
        <v>26541</v>
      </c>
      <c r="D16" s="3" t="s">
        <v>64</v>
      </c>
    </row>
    <row r="17" spans="1:4" ht="12.75">
      <c r="A17" s="2" t="s">
        <v>22</v>
      </c>
      <c r="B17" s="1" t="s">
        <v>72</v>
      </c>
      <c r="C17" s="4">
        <v>26556</v>
      </c>
      <c r="D17" s="1" t="s">
        <v>39</v>
      </c>
    </row>
    <row r="18" spans="1:4" ht="12.75">
      <c r="A18" s="2" t="s">
        <v>23</v>
      </c>
      <c r="B18" s="1" t="s">
        <v>72</v>
      </c>
      <c r="C18" s="4">
        <v>26557</v>
      </c>
      <c r="D18" s="1" t="s">
        <v>40</v>
      </c>
    </row>
    <row r="19" spans="1:4" ht="12.75">
      <c r="A19" s="2" t="s">
        <v>25</v>
      </c>
      <c r="B19" s="5" t="s">
        <v>69</v>
      </c>
      <c r="C19" s="4">
        <v>26573</v>
      </c>
      <c r="D19" s="1" t="s">
        <v>63</v>
      </c>
    </row>
    <row r="20" spans="1:4" ht="12.75">
      <c r="A20" s="2" t="s">
        <v>27</v>
      </c>
      <c r="B20" s="1" t="s">
        <v>69</v>
      </c>
      <c r="C20" s="4">
        <v>26606</v>
      </c>
      <c r="D20" s="1" t="s">
        <v>41</v>
      </c>
    </row>
    <row r="21" spans="1:4" ht="12.75">
      <c r="A21" s="2" t="s">
        <v>29</v>
      </c>
      <c r="B21" s="1" t="s">
        <v>68</v>
      </c>
      <c r="C21" s="4">
        <v>26624</v>
      </c>
      <c r="D21" s="1" t="s">
        <v>42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3"/>
  <sheetViews>
    <sheetView workbookViewId="0" topLeftCell="A1">
      <selection activeCell="K21" sqref="K21"/>
    </sheetView>
  </sheetViews>
  <sheetFormatPr defaultColWidth="9.140625" defaultRowHeight="12.75"/>
  <cols>
    <col min="1" max="1" width="4.7109375" style="0" customWidth="1"/>
    <col min="3" max="3" width="7.421875" style="0" customWidth="1"/>
    <col min="4" max="4" width="17.421875" style="0" customWidth="1"/>
  </cols>
  <sheetData>
    <row r="2" ht="12.75">
      <c r="A2" s="9"/>
    </row>
    <row r="3" spans="1:4" ht="12.75">
      <c r="A3" s="11"/>
      <c r="B3" s="11"/>
      <c r="C3" s="11"/>
      <c r="D3" s="11"/>
    </row>
    <row r="4" spans="1:4" ht="12.75">
      <c r="A4" s="15"/>
      <c r="B4" s="13"/>
      <c r="C4" s="12"/>
      <c r="D4" s="13"/>
    </row>
    <row r="5" spans="1:4" ht="12.75">
      <c r="A5" s="15"/>
      <c r="B5" s="13"/>
      <c r="C5" s="12"/>
      <c r="D5" s="13"/>
    </row>
    <row r="6" spans="1:4" ht="12.75">
      <c r="A6" s="15"/>
      <c r="B6" s="16"/>
      <c r="C6" s="12"/>
      <c r="D6" s="13"/>
    </row>
    <row r="7" spans="1:4" ht="12.75">
      <c r="A7" s="15"/>
      <c r="B7" s="13"/>
      <c r="C7" s="12"/>
      <c r="D7" s="13"/>
    </row>
    <row r="8" spans="1:4" ht="12.75">
      <c r="A8" s="15"/>
      <c r="B8" s="13"/>
      <c r="C8" s="12"/>
      <c r="D8" s="13"/>
    </row>
    <row r="9" spans="1:4" ht="12.75">
      <c r="A9" s="15"/>
      <c r="B9" s="13"/>
      <c r="C9" s="12"/>
      <c r="D9" s="13"/>
    </row>
    <row r="10" spans="1:4" ht="12.75">
      <c r="A10" s="15"/>
      <c r="B10" s="13"/>
      <c r="C10" s="12"/>
      <c r="D10" s="13"/>
    </row>
    <row r="11" spans="1:4" ht="12.75">
      <c r="A11" s="15"/>
      <c r="B11" s="13"/>
      <c r="C11" s="12"/>
      <c r="D11" s="13"/>
    </row>
    <row r="12" spans="1:4" ht="12.75">
      <c r="A12" s="15"/>
      <c r="B12" s="10"/>
      <c r="C12" s="14"/>
      <c r="D12" s="10"/>
    </row>
    <row r="13" spans="1:4" ht="12.75">
      <c r="A13" s="15"/>
      <c r="B13" s="13"/>
      <c r="C13" s="12"/>
      <c r="D13" s="13"/>
    </row>
    <row r="14" spans="1:4" ht="12.75">
      <c r="A14" s="15"/>
      <c r="B14" s="13"/>
      <c r="C14" s="12"/>
      <c r="D14" s="13"/>
    </row>
    <row r="15" spans="1:4" ht="12.75">
      <c r="A15" s="15"/>
      <c r="B15" s="13"/>
      <c r="C15" s="12"/>
      <c r="D15" s="13"/>
    </row>
    <row r="16" spans="1:4" ht="12.75">
      <c r="A16" s="15"/>
      <c r="B16" s="13"/>
      <c r="C16" s="12"/>
      <c r="D16" s="13"/>
    </row>
    <row r="17" spans="1:4" ht="12.75">
      <c r="A17" s="15"/>
      <c r="B17" s="16"/>
      <c r="C17" s="12"/>
      <c r="D17" s="13"/>
    </row>
    <row r="18" spans="1:4" ht="12.75">
      <c r="A18" s="15"/>
      <c r="B18" s="13"/>
      <c r="C18" s="12"/>
      <c r="D18" s="13"/>
    </row>
    <row r="19" spans="1:4" ht="12.75">
      <c r="A19" s="15"/>
      <c r="B19" s="13"/>
      <c r="C19" s="12"/>
      <c r="D19" s="13"/>
    </row>
    <row r="20" spans="1:4" ht="12.75">
      <c r="A20" s="15"/>
      <c r="B20" s="13"/>
      <c r="C20" s="12"/>
      <c r="D20" s="10"/>
    </row>
    <row r="21" spans="1:4" ht="12.75">
      <c r="A21" s="15"/>
      <c r="B21" s="13"/>
      <c r="C21" s="12"/>
      <c r="D21" s="13"/>
    </row>
    <row r="22" spans="1:4" ht="12.75">
      <c r="A22" s="15"/>
      <c r="B22" s="13"/>
      <c r="C22" s="12"/>
      <c r="D22" s="13"/>
    </row>
    <row r="23" spans="1:4" ht="12.75">
      <c r="A23" s="11"/>
      <c r="B23" s="11"/>
      <c r="C23" s="11"/>
      <c r="D23" s="1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Marko</cp:lastModifiedBy>
  <cp:lastPrinted>2007-04-24T06:28:51Z</cp:lastPrinted>
  <dcterms:created xsi:type="dcterms:W3CDTF">2006-08-17T07:58:42Z</dcterms:created>
  <dcterms:modified xsi:type="dcterms:W3CDTF">2007-05-03T09:30:13Z</dcterms:modified>
  <cp:category/>
  <cp:version/>
  <cp:contentType/>
  <cp:contentStatus/>
</cp:coreProperties>
</file>